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lanavillemez/Desktop/"/>
    </mc:Choice>
  </mc:AlternateContent>
  <xr:revisionPtr revIDLastSave="0" documentId="13_ncr:1_{D6A28E0C-9609-3A40-AC82-9EBF6847BD1C}" xr6:coauthVersionLast="43" xr6:coauthVersionMax="43" xr10:uidLastSave="{00000000-0000-0000-0000-000000000000}"/>
  <bookViews>
    <workbookView xWindow="200" yWindow="460" windowWidth="24040" windowHeight="16500" xr2:uid="{00000000-000D-0000-FFFF-FFFF00000000}"/>
  </bookViews>
  <sheets>
    <sheet name="Interact Budgets" sheetId="4" r:id="rId1"/>
    <sheet name="Digital Media and Radio Buy" sheetId="1" r:id="rId2"/>
    <sheet name="Additional OTT $1791" sheetId="3" r:id="rId3"/>
  </sheets>
  <definedNames>
    <definedName name="_xlnm.Print_Area" localSheetId="2">'Additional OTT $1791'!$A$1:$N$26</definedName>
    <definedName name="_xlnm.Print_Area" localSheetId="1">'Digital Media and Radio Buy'!$A$1:$N$26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4" l="1"/>
  <c r="N12" i="4"/>
  <c r="N13" i="4"/>
  <c r="N14" i="4"/>
  <c r="N15" i="4"/>
  <c r="N4" i="4"/>
  <c r="N5" i="4"/>
  <c r="N6" i="4"/>
  <c r="N7" i="4"/>
  <c r="N8" i="4"/>
  <c r="N9" i="4"/>
  <c r="N10" i="4"/>
  <c r="M16" i="4"/>
  <c r="L16" i="4"/>
  <c r="K16" i="4"/>
  <c r="J16" i="4"/>
  <c r="I16" i="4"/>
  <c r="H16" i="4"/>
  <c r="G16" i="4"/>
  <c r="F16" i="4"/>
  <c r="E16" i="4"/>
  <c r="D16" i="4"/>
  <c r="C16" i="4"/>
  <c r="B16" i="4"/>
  <c r="M26" i="3"/>
  <c r="L26" i="3"/>
  <c r="K26" i="3"/>
  <c r="J26" i="3"/>
  <c r="I26" i="3"/>
  <c r="H26" i="3"/>
  <c r="G26" i="3"/>
  <c r="F26" i="3"/>
  <c r="E26" i="3"/>
  <c r="D26" i="3"/>
  <c r="C26" i="3"/>
  <c r="B26" i="3"/>
  <c r="N24" i="3"/>
  <c r="N22" i="3"/>
  <c r="N21" i="3"/>
  <c r="N20" i="3"/>
  <c r="N19" i="3"/>
  <c r="N18" i="3"/>
  <c r="N17" i="3"/>
  <c r="N14" i="3"/>
  <c r="N13" i="3"/>
  <c r="N12" i="3"/>
  <c r="N15" i="3"/>
  <c r="N9" i="3"/>
  <c r="N8" i="3"/>
  <c r="N7" i="3"/>
  <c r="N6" i="3"/>
  <c r="N5" i="3"/>
  <c r="N4" i="3"/>
  <c r="N25" i="3"/>
  <c r="N10" i="3"/>
  <c r="N26" i="3"/>
  <c r="N18" i="1"/>
  <c r="N19" i="1"/>
  <c r="N20" i="1"/>
  <c r="N21" i="1"/>
  <c r="N22" i="1"/>
  <c r="N17" i="1"/>
  <c r="N24" i="1"/>
  <c r="M26" i="1"/>
  <c r="L26" i="1"/>
  <c r="K26" i="1"/>
  <c r="J26" i="1"/>
  <c r="I26" i="1"/>
  <c r="H26" i="1"/>
  <c r="G26" i="1"/>
  <c r="F26" i="1"/>
  <c r="E26" i="1"/>
  <c r="D26" i="1"/>
  <c r="C26" i="1"/>
  <c r="B26" i="1"/>
  <c r="N14" i="1"/>
  <c r="N13" i="1"/>
  <c r="N12" i="1"/>
  <c r="N9" i="1"/>
  <c r="N8" i="1"/>
  <c r="N7" i="1"/>
  <c r="N6" i="1"/>
  <c r="N5" i="1"/>
  <c r="N4" i="1"/>
  <c r="N15" i="1"/>
  <c r="N25" i="1"/>
  <c r="N10" i="1"/>
  <c r="N26" i="1"/>
</calcChain>
</file>

<file path=xl/sharedStrings.xml><?xml version="1.0" encoding="utf-8"?>
<sst xmlns="http://schemas.openxmlformats.org/spreadsheetml/2006/main" count="109" uniqueCount="40">
  <si>
    <t>Feb</t>
  </si>
  <si>
    <t>Mar</t>
  </si>
  <si>
    <t>Apr</t>
  </si>
  <si>
    <t>May</t>
  </si>
  <si>
    <t>Totals</t>
  </si>
  <si>
    <t xml:space="preserve">Jan </t>
  </si>
  <si>
    <t>Digital</t>
  </si>
  <si>
    <t xml:space="preserve">    YouTube</t>
  </si>
  <si>
    <t xml:space="preserve">    Subtotal</t>
  </si>
  <si>
    <t>Local Radio</t>
  </si>
  <si>
    <t xml:space="preserve">    PPC/Search Engine Marketing</t>
  </si>
  <si>
    <t>Conversion Campaign</t>
  </si>
  <si>
    <t xml:space="preserve">    Social &amp; Retargetting</t>
  </si>
  <si>
    <t>Approved Dec. 3, 2019</t>
  </si>
  <si>
    <t xml:space="preserve">    Conversion Email</t>
  </si>
  <si>
    <t xml:space="preserve">    YouTube (English)</t>
  </si>
  <si>
    <t xml:space="preserve">    YouTube (Spanish)</t>
  </si>
  <si>
    <t xml:space="preserve">    Snapchat</t>
  </si>
  <si>
    <t>Jul</t>
  </si>
  <si>
    <t>Aug</t>
  </si>
  <si>
    <t>Sep</t>
  </si>
  <si>
    <t>Oct</t>
  </si>
  <si>
    <t>Nov</t>
  </si>
  <si>
    <t>Dec</t>
  </si>
  <si>
    <t>Jun</t>
  </si>
  <si>
    <t>Pandora</t>
  </si>
  <si>
    <t xml:space="preserve">    Demographic/Regional Targeting</t>
  </si>
  <si>
    <t xml:space="preserve">    Facebook / Instagram</t>
  </si>
  <si>
    <t>IEDRC Advertising Media Budget Plan July 2019 - June 2020</t>
  </si>
  <si>
    <t xml:space="preserve">   KOLA-FM (Gen and Hispanic)</t>
  </si>
  <si>
    <t xml:space="preserve">   KCAL-FM (General)</t>
  </si>
  <si>
    <t xml:space="preserve">   KGGI-FM (Targeted Afr. American)</t>
  </si>
  <si>
    <t xml:space="preserve">   KVCR</t>
  </si>
  <si>
    <t xml:space="preserve">   Y102 (Hispanic-Victorville/Barstow)</t>
  </si>
  <si>
    <t xml:space="preserve">   KKUU-FM (Palm SpringS)</t>
  </si>
  <si>
    <t xml:space="preserve">    Display/OTT/Geofence</t>
  </si>
  <si>
    <t xml:space="preserve">    Display/OTT/Geofence**</t>
  </si>
  <si>
    <t>Additional $1791 added into budget for OTT every month - this budget will be paid direct by Ashley monthly.</t>
  </si>
  <si>
    <t>Approved June 18, 2019</t>
  </si>
  <si>
    <t>** Ashley is booking all her own radio, billing will not go through Interact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</si>
</sst>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rgb="FF0054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3" fontId="6" fillId="0" borderId="0" xfId="0" applyNumberFormat="1" applyFont="1" applyFill="1" applyBorder="1"/>
    <xf numFmtId="44" fontId="6" fillId="0" borderId="0" xfId="1" applyFont="1" applyFill="1" applyBorder="1"/>
    <xf numFmtId="44" fontId="1" fillId="0" borderId="0" xfId="1" applyFont="1" applyFill="1" applyBorder="1"/>
    <xf numFmtId="44" fontId="1" fillId="0" borderId="1" xfId="1" applyFont="1" applyFill="1" applyBorder="1"/>
    <xf numFmtId="0" fontId="9" fillId="3" borderId="6" xfId="0" applyFont="1" applyFill="1" applyBorder="1"/>
    <xf numFmtId="0" fontId="10" fillId="3" borderId="7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9" fillId="3" borderId="9" xfId="0" applyFont="1" applyFill="1" applyBorder="1" applyAlignment="1">
      <alignment horizontal="center"/>
    </xf>
    <xf numFmtId="44" fontId="8" fillId="2" borderId="10" xfId="1" applyFont="1" applyFill="1" applyBorder="1"/>
    <xf numFmtId="44" fontId="8" fillId="2" borderId="7" xfId="1" applyFont="1" applyFill="1" applyBorder="1"/>
    <xf numFmtId="44" fontId="7" fillId="2" borderId="8" xfId="1" applyFont="1" applyFill="1" applyBorder="1"/>
    <xf numFmtId="44" fontId="7" fillId="2" borderId="7" xfId="1" applyFont="1" applyFill="1" applyBorder="1"/>
    <xf numFmtId="164" fontId="0" fillId="0" borderId="0" xfId="2" applyNumberFormat="1" applyFont="1" applyFill="1"/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/>
    <xf numFmtId="9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5" fontId="0" fillId="0" borderId="0" xfId="1" applyNumberFormat="1" applyFont="1" applyFill="1" applyBorder="1"/>
    <xf numFmtId="164" fontId="0" fillId="0" borderId="0" xfId="2" applyNumberFormat="1" applyFont="1" applyFill="1" applyBorder="1"/>
    <xf numFmtId="165" fontId="0" fillId="0" borderId="0" xfId="1" applyNumberFormat="1" applyFont="1" applyFill="1" applyBorder="1" applyAlignment="1">
      <alignment horizontal="left"/>
    </xf>
    <xf numFmtId="9" fontId="1" fillId="0" borderId="0" xfId="2" applyFont="1" applyFill="1" applyBorder="1"/>
    <xf numFmtId="14" fontId="13" fillId="3" borderId="6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right"/>
    </xf>
    <xf numFmtId="9" fontId="6" fillId="0" borderId="0" xfId="2" applyFont="1" applyFill="1" applyBorder="1"/>
    <xf numFmtId="0" fontId="1" fillId="0" borderId="0" xfId="0" applyFont="1" applyFill="1"/>
    <xf numFmtId="0" fontId="0" fillId="0" borderId="0" xfId="0" applyFont="1" applyFill="1"/>
    <xf numFmtId="49" fontId="1" fillId="0" borderId="0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/>
    <xf numFmtId="0" fontId="2" fillId="2" borderId="2" xfId="0" applyFont="1" applyFill="1" applyBorder="1"/>
    <xf numFmtId="44" fontId="11" fillId="2" borderId="4" xfId="1" applyFont="1" applyFill="1" applyBorder="1"/>
    <xf numFmtId="44" fontId="1" fillId="0" borderId="11" xfId="1" applyFont="1" applyFill="1" applyBorder="1"/>
    <xf numFmtId="44" fontId="2" fillId="2" borderId="12" xfId="0" applyNumberFormat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44" fontId="1" fillId="0" borderId="0" xfId="1" applyNumberFormat="1" applyFont="1" applyFill="1" applyBorder="1"/>
    <xf numFmtId="0" fontId="0" fillId="0" borderId="1" xfId="0" applyFill="1" applyBorder="1"/>
    <xf numFmtId="44" fontId="0" fillId="0" borderId="1" xfId="1" applyFont="1" applyFill="1" applyBorder="1"/>
    <xf numFmtId="44" fontId="2" fillId="4" borderId="0" xfId="1" applyFont="1" applyFill="1" applyBorder="1"/>
    <xf numFmtId="44" fontId="7" fillId="4" borderId="7" xfId="1" applyFont="1" applyFill="1" applyBorder="1"/>
    <xf numFmtId="0" fontId="2" fillId="4" borderId="0" xfId="0" applyFont="1" applyFill="1"/>
    <xf numFmtId="0" fontId="14" fillId="4" borderId="0" xfId="0" applyFont="1" applyFill="1" applyAlignment="1"/>
    <xf numFmtId="0" fontId="14" fillId="4" borderId="7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1" fillId="4" borderId="0" xfId="1" applyFont="1" applyFill="1" applyBorder="1"/>
    <xf numFmtId="0" fontId="0" fillId="4" borderId="0" xfId="0" applyFill="1"/>
    <xf numFmtId="44" fontId="1" fillId="4" borderId="11" xfId="1" applyFont="1" applyFill="1" applyBorder="1"/>
    <xf numFmtId="0" fontId="15" fillId="4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5493"/>
      <color rgb="FF76D6FF"/>
      <color rgb="FFFFFD78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36D2F-E16B-2645-BEEA-5C5016ADA0C9}">
  <dimension ref="A1:N16"/>
  <sheetViews>
    <sheetView tabSelected="1" workbookViewId="0">
      <selection activeCell="A18" sqref="A18"/>
    </sheetView>
  </sheetViews>
  <sheetFormatPr baseColWidth="10" defaultRowHeight="13" x14ac:dyDescent="0.15"/>
  <cols>
    <col min="1" max="1" width="29.6640625" bestFit="1" customWidth="1"/>
    <col min="2" max="3" width="12.1640625" bestFit="1" customWidth="1"/>
    <col min="13" max="13" width="12.1640625" bestFit="1" customWidth="1"/>
    <col min="14" max="14" width="14" bestFit="1" customWidth="1"/>
  </cols>
  <sheetData>
    <row r="1" spans="1:14" ht="19" thickBot="1" x14ac:dyDescent="0.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51"/>
    </row>
    <row r="2" spans="1:14" ht="14" thickBot="1" x14ac:dyDescent="0.2">
      <c r="A2" s="27" t="s">
        <v>38</v>
      </c>
      <c r="B2" s="28" t="s">
        <v>18</v>
      </c>
      <c r="C2" s="28" t="s">
        <v>19</v>
      </c>
      <c r="D2" s="28" t="s">
        <v>20</v>
      </c>
      <c r="E2" s="28" t="s">
        <v>21</v>
      </c>
      <c r="F2" s="28" t="s">
        <v>22</v>
      </c>
      <c r="G2" s="28" t="s">
        <v>23</v>
      </c>
      <c r="H2" s="28" t="s">
        <v>5</v>
      </c>
      <c r="I2" s="28" t="s">
        <v>0</v>
      </c>
      <c r="J2" s="28" t="s">
        <v>1</v>
      </c>
      <c r="K2" s="28" t="s">
        <v>2</v>
      </c>
      <c r="L2" s="28" t="s">
        <v>3</v>
      </c>
      <c r="M2" s="28" t="s">
        <v>24</v>
      </c>
      <c r="N2" s="10" t="s">
        <v>4</v>
      </c>
    </row>
    <row r="3" spans="1:14" x14ac:dyDescent="0.15">
      <c r="A3" s="6" t="s">
        <v>6</v>
      </c>
      <c r="B3" s="29"/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11"/>
    </row>
    <row r="4" spans="1:14" x14ac:dyDescent="0.15">
      <c r="A4" s="7" t="s">
        <v>10</v>
      </c>
      <c r="B4" s="3">
        <v>7000</v>
      </c>
      <c r="C4" s="3">
        <v>7000</v>
      </c>
      <c r="D4" s="3">
        <v>6000</v>
      </c>
      <c r="E4" s="3">
        <v>6000</v>
      </c>
      <c r="F4" s="3">
        <v>6000</v>
      </c>
      <c r="G4" s="3">
        <v>6000</v>
      </c>
      <c r="H4" s="3">
        <v>6000</v>
      </c>
      <c r="I4" s="3">
        <v>6000</v>
      </c>
      <c r="J4" s="3">
        <v>6000</v>
      </c>
      <c r="K4" s="3">
        <v>7000</v>
      </c>
      <c r="L4" s="3">
        <v>7000</v>
      </c>
      <c r="M4" s="3">
        <v>7000</v>
      </c>
      <c r="N4" s="12">
        <f t="shared" ref="N4:N9" si="0">SUM(B4:M4)</f>
        <v>77000</v>
      </c>
    </row>
    <row r="5" spans="1:14" x14ac:dyDescent="0.15">
      <c r="A5" s="7" t="s">
        <v>35</v>
      </c>
      <c r="B5" s="3">
        <v>6500</v>
      </c>
      <c r="C5" s="3">
        <v>6500</v>
      </c>
      <c r="D5" s="3">
        <v>4000</v>
      </c>
      <c r="E5" s="3">
        <v>4000</v>
      </c>
      <c r="F5" s="3">
        <v>4000</v>
      </c>
      <c r="G5" s="3">
        <v>6500</v>
      </c>
      <c r="H5" s="3">
        <v>5500</v>
      </c>
      <c r="I5" s="3">
        <v>5000</v>
      </c>
      <c r="J5" s="3">
        <v>4000</v>
      </c>
      <c r="K5" s="3">
        <v>4500</v>
      </c>
      <c r="L5" s="3">
        <v>6500</v>
      </c>
      <c r="M5" s="3">
        <v>6500</v>
      </c>
      <c r="N5" s="12">
        <f t="shared" si="0"/>
        <v>63500</v>
      </c>
    </row>
    <row r="6" spans="1:14" x14ac:dyDescent="0.15">
      <c r="A6" s="7" t="s">
        <v>15</v>
      </c>
      <c r="B6" s="3">
        <v>1750</v>
      </c>
      <c r="C6" s="3">
        <v>1750</v>
      </c>
      <c r="D6" s="3">
        <v>1750</v>
      </c>
      <c r="E6" s="3">
        <v>1750</v>
      </c>
      <c r="F6" s="3">
        <v>1750</v>
      </c>
      <c r="G6" s="3">
        <v>1750</v>
      </c>
      <c r="H6" s="3">
        <v>1750</v>
      </c>
      <c r="I6" s="3">
        <v>1750</v>
      </c>
      <c r="J6" s="3">
        <v>1750</v>
      </c>
      <c r="K6" s="3">
        <v>1750</v>
      </c>
      <c r="L6" s="3">
        <v>1750</v>
      </c>
      <c r="M6" s="3">
        <v>1750</v>
      </c>
      <c r="N6" s="12">
        <f t="shared" si="0"/>
        <v>21000</v>
      </c>
    </row>
    <row r="7" spans="1:14" x14ac:dyDescent="0.15">
      <c r="A7" s="7" t="s">
        <v>16</v>
      </c>
      <c r="B7" s="3">
        <v>1750</v>
      </c>
      <c r="C7" s="3">
        <v>1750</v>
      </c>
      <c r="D7" s="3">
        <v>1750</v>
      </c>
      <c r="E7" s="3">
        <v>1750</v>
      </c>
      <c r="F7" s="3">
        <v>1750</v>
      </c>
      <c r="G7" s="3">
        <v>1750</v>
      </c>
      <c r="H7" s="3">
        <v>1750</v>
      </c>
      <c r="I7" s="3">
        <v>1750</v>
      </c>
      <c r="J7" s="3">
        <v>1750</v>
      </c>
      <c r="K7" s="3">
        <v>1750</v>
      </c>
      <c r="L7" s="3">
        <v>1750</v>
      </c>
      <c r="M7" s="3">
        <v>1750</v>
      </c>
      <c r="N7" s="12">
        <f t="shared" si="0"/>
        <v>21000</v>
      </c>
    </row>
    <row r="8" spans="1:14" x14ac:dyDescent="0.15">
      <c r="A8" s="7" t="s">
        <v>27</v>
      </c>
      <c r="B8" s="3">
        <v>5000</v>
      </c>
      <c r="C8" s="3">
        <v>5000</v>
      </c>
      <c r="D8" s="3">
        <v>2000</v>
      </c>
      <c r="E8" s="3">
        <v>2000</v>
      </c>
      <c r="F8" s="3">
        <v>2000</v>
      </c>
      <c r="G8" s="3">
        <v>4000</v>
      </c>
      <c r="H8" s="3">
        <v>4000</v>
      </c>
      <c r="I8" s="3">
        <v>2000</v>
      </c>
      <c r="J8" s="3">
        <v>2000</v>
      </c>
      <c r="K8" s="3">
        <v>5000</v>
      </c>
      <c r="L8" s="3">
        <v>5000</v>
      </c>
      <c r="M8" s="3">
        <v>5000</v>
      </c>
      <c r="N8" s="12">
        <f t="shared" si="0"/>
        <v>43000</v>
      </c>
    </row>
    <row r="9" spans="1:14" x14ac:dyDescent="0.15">
      <c r="A9" s="7" t="s">
        <v>17</v>
      </c>
      <c r="B9" s="3">
        <v>1900</v>
      </c>
      <c r="C9" s="3">
        <v>1900</v>
      </c>
      <c r="D9" s="3">
        <v>1900</v>
      </c>
      <c r="E9" s="3">
        <v>1900</v>
      </c>
      <c r="F9" s="3">
        <v>1900</v>
      </c>
      <c r="G9" s="3">
        <v>1900</v>
      </c>
      <c r="H9" s="3">
        <v>1900</v>
      </c>
      <c r="I9" s="3">
        <v>1900</v>
      </c>
      <c r="J9" s="3">
        <v>1900</v>
      </c>
      <c r="K9" s="3">
        <v>1900</v>
      </c>
      <c r="L9" s="3">
        <v>1900</v>
      </c>
      <c r="M9" s="3">
        <v>1900</v>
      </c>
      <c r="N9" s="12">
        <f t="shared" si="0"/>
        <v>22800</v>
      </c>
    </row>
    <row r="10" spans="1:14" x14ac:dyDescent="0.15">
      <c r="A10" s="8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>
        <f>SUM(N4:N9)</f>
        <v>248300</v>
      </c>
    </row>
    <row r="11" spans="1:14" x14ac:dyDescent="0.1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</row>
    <row r="12" spans="1:14" x14ac:dyDescent="0.15">
      <c r="A12" s="7" t="s">
        <v>12</v>
      </c>
      <c r="B12" s="4">
        <v>24000</v>
      </c>
      <c r="C12" s="4">
        <v>24000</v>
      </c>
      <c r="D12" s="4"/>
      <c r="E12" s="4"/>
      <c r="F12" s="4"/>
      <c r="G12" s="4"/>
      <c r="H12" s="4"/>
      <c r="I12" s="4"/>
      <c r="J12" s="4"/>
      <c r="K12" s="4"/>
      <c r="L12" s="4"/>
      <c r="M12" s="4">
        <v>24000</v>
      </c>
      <c r="N12" s="12">
        <f>SUM(B12:M12)</f>
        <v>72000</v>
      </c>
    </row>
    <row r="13" spans="1:14" x14ac:dyDescent="0.15">
      <c r="A13" s="7" t="s">
        <v>7</v>
      </c>
      <c r="B13" s="4">
        <v>12000</v>
      </c>
      <c r="C13" s="4">
        <v>12000</v>
      </c>
      <c r="D13" s="4"/>
      <c r="E13" s="4"/>
      <c r="F13" s="4"/>
      <c r="G13" s="4"/>
      <c r="H13" s="4"/>
      <c r="I13" s="4"/>
      <c r="J13" s="4"/>
      <c r="K13" s="4"/>
      <c r="L13" s="4"/>
      <c r="M13" s="4">
        <v>12000</v>
      </c>
      <c r="N13" s="12">
        <f>SUM(B13:M13)</f>
        <v>36000</v>
      </c>
    </row>
    <row r="14" spans="1:14" x14ac:dyDescent="0.15">
      <c r="A14" s="7" t="s">
        <v>14</v>
      </c>
      <c r="B14" s="4">
        <v>12000</v>
      </c>
      <c r="C14" s="4">
        <v>12000</v>
      </c>
      <c r="D14" s="4"/>
      <c r="E14" s="4"/>
      <c r="F14" s="4"/>
      <c r="G14" s="4"/>
      <c r="H14" s="4"/>
      <c r="I14" s="4"/>
      <c r="J14" s="4"/>
      <c r="K14" s="4"/>
      <c r="L14" s="4"/>
      <c r="M14" s="4">
        <v>12000</v>
      </c>
      <c r="N14" s="12">
        <f>SUM(B14:M14)</f>
        <v>36000</v>
      </c>
    </row>
    <row r="15" spans="1:14" ht="14" thickBot="1" x14ac:dyDescent="0.2">
      <c r="A15" s="8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>
        <f>SUM(N12:N14)</f>
        <v>144000</v>
      </c>
    </row>
    <row r="16" spans="1:14" ht="17" thickBot="1" x14ac:dyDescent="0.25">
      <c r="A16" s="34" t="s">
        <v>4</v>
      </c>
      <c r="B16" s="37">
        <f>SUM(B4:B15)</f>
        <v>71900</v>
      </c>
      <c r="C16" s="38">
        <f>SUM(C4:C15)</f>
        <v>71900</v>
      </c>
      <c r="D16" s="38">
        <f>SUM(D4:D15)</f>
        <v>17400</v>
      </c>
      <c r="E16" s="38">
        <f>SUM(E4:E15)</f>
        <v>17400</v>
      </c>
      <c r="F16" s="38">
        <f>SUM(F4:F15)</f>
        <v>17400</v>
      </c>
      <c r="G16" s="38">
        <f>SUM(G4:G15)</f>
        <v>21900</v>
      </c>
      <c r="H16" s="38">
        <f>SUM(H4:H15)</f>
        <v>20900</v>
      </c>
      <c r="I16" s="38">
        <f>SUM(I4:I15)</f>
        <v>18400</v>
      </c>
      <c r="J16" s="38">
        <f>SUM(J4:J15)</f>
        <v>17400</v>
      </c>
      <c r="K16" s="38">
        <f>SUM(K4:K15)</f>
        <v>21900</v>
      </c>
      <c r="L16" s="38">
        <f>SUM(L4:L15)</f>
        <v>23900</v>
      </c>
      <c r="M16" s="39">
        <f>SUM(M4:M15)</f>
        <v>71900</v>
      </c>
      <c r="N16" s="35">
        <f>SUM(N10+N15)</f>
        <v>392300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7"/>
  <sheetViews>
    <sheetView zoomScaleNormal="91" workbookViewId="0">
      <selection activeCell="B43" sqref="B43"/>
    </sheetView>
  </sheetViews>
  <sheetFormatPr baseColWidth="10" defaultColWidth="8.83203125" defaultRowHeight="13" x14ac:dyDescent="0.15"/>
  <cols>
    <col min="1" max="1" width="31.83203125" style="1" bestFit="1" customWidth="1"/>
    <col min="2" max="2" width="14.6640625" style="1" customWidth="1"/>
    <col min="3" max="3" width="13" style="1" customWidth="1"/>
    <col min="4" max="12" width="11.83203125" style="1" customWidth="1"/>
    <col min="13" max="13" width="14.1640625" style="1" customWidth="1"/>
    <col min="14" max="14" width="15.83203125" style="1" customWidth="1"/>
    <col min="15" max="15" width="57.33203125" style="1" bestFit="1" customWidth="1"/>
    <col min="16" max="16" width="12.1640625" style="1" bestFit="1" customWidth="1"/>
    <col min="17" max="16384" width="8.83203125" style="1"/>
  </cols>
  <sheetData>
    <row r="1" spans="1:17 16382:16382" ht="31" customHeight="1" thickBot="1" x14ac:dyDescent="0.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51"/>
    </row>
    <row r="2" spans="1:17 16382:16382" ht="14" thickBot="1" x14ac:dyDescent="0.2">
      <c r="A2" s="27" t="s">
        <v>13</v>
      </c>
      <c r="B2" s="28" t="s">
        <v>18</v>
      </c>
      <c r="C2" s="28" t="s">
        <v>19</v>
      </c>
      <c r="D2" s="28" t="s">
        <v>20</v>
      </c>
      <c r="E2" s="28" t="s">
        <v>21</v>
      </c>
      <c r="F2" s="28" t="s">
        <v>22</v>
      </c>
      <c r="G2" s="28" t="s">
        <v>23</v>
      </c>
      <c r="H2" s="28" t="s">
        <v>5</v>
      </c>
      <c r="I2" s="28" t="s">
        <v>0</v>
      </c>
      <c r="J2" s="28" t="s">
        <v>1</v>
      </c>
      <c r="K2" s="28" t="s">
        <v>2</v>
      </c>
      <c r="L2" s="28" t="s">
        <v>3</v>
      </c>
      <c r="M2" s="28" t="s">
        <v>24</v>
      </c>
      <c r="N2" s="10" t="s">
        <v>4</v>
      </c>
    </row>
    <row r="3" spans="1:17 16382:16382" x14ac:dyDescent="0.15">
      <c r="A3" s="6" t="s">
        <v>6</v>
      </c>
      <c r="B3" s="29"/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11"/>
    </row>
    <row r="4" spans="1:17 16382:16382" x14ac:dyDescent="0.15">
      <c r="A4" s="7" t="s">
        <v>10</v>
      </c>
      <c r="B4" s="3">
        <v>7000</v>
      </c>
      <c r="C4" s="3">
        <v>7000</v>
      </c>
      <c r="D4" s="3">
        <v>6000</v>
      </c>
      <c r="E4" s="3">
        <v>6000</v>
      </c>
      <c r="F4" s="3">
        <v>6000</v>
      </c>
      <c r="G4" s="3">
        <v>6000</v>
      </c>
      <c r="H4" s="3">
        <v>6000</v>
      </c>
      <c r="I4" s="3">
        <v>6000</v>
      </c>
      <c r="J4" s="3">
        <v>6000</v>
      </c>
      <c r="K4" s="3">
        <v>7000</v>
      </c>
      <c r="L4" s="3">
        <v>7000</v>
      </c>
      <c r="M4" s="3">
        <v>7000</v>
      </c>
      <c r="N4" s="12">
        <f t="shared" ref="N4:N9" si="0">SUM(B4:M4)</f>
        <v>77000</v>
      </c>
    </row>
    <row r="5" spans="1:17 16382:16382" x14ac:dyDescent="0.15">
      <c r="A5" s="7" t="s">
        <v>35</v>
      </c>
      <c r="B5" s="3">
        <v>6500</v>
      </c>
      <c r="C5" s="3">
        <v>6500</v>
      </c>
      <c r="D5" s="3">
        <v>4000</v>
      </c>
      <c r="E5" s="3">
        <v>4000</v>
      </c>
      <c r="F5" s="3">
        <v>4000</v>
      </c>
      <c r="G5" s="3">
        <v>6500</v>
      </c>
      <c r="H5" s="3">
        <v>5500</v>
      </c>
      <c r="I5" s="3">
        <v>5000</v>
      </c>
      <c r="J5" s="3">
        <v>4000</v>
      </c>
      <c r="K5" s="3">
        <v>4500</v>
      </c>
      <c r="L5" s="3">
        <v>6500</v>
      </c>
      <c r="M5" s="3">
        <v>6500</v>
      </c>
      <c r="N5" s="12">
        <f t="shared" si="0"/>
        <v>63500</v>
      </c>
    </row>
    <row r="6" spans="1:17 16382:16382" x14ac:dyDescent="0.15">
      <c r="A6" s="7" t="s">
        <v>15</v>
      </c>
      <c r="B6" s="3">
        <v>1750</v>
      </c>
      <c r="C6" s="3">
        <v>1750</v>
      </c>
      <c r="D6" s="3">
        <v>1750</v>
      </c>
      <c r="E6" s="3">
        <v>1750</v>
      </c>
      <c r="F6" s="3">
        <v>1750</v>
      </c>
      <c r="G6" s="3">
        <v>1750</v>
      </c>
      <c r="H6" s="3">
        <v>1750</v>
      </c>
      <c r="I6" s="3">
        <v>1750</v>
      </c>
      <c r="J6" s="3">
        <v>1750</v>
      </c>
      <c r="K6" s="3">
        <v>1750</v>
      </c>
      <c r="L6" s="3">
        <v>1750</v>
      </c>
      <c r="M6" s="3">
        <v>1750</v>
      </c>
      <c r="N6" s="12">
        <f t="shared" si="0"/>
        <v>21000</v>
      </c>
      <c r="XFB6" s="2"/>
    </row>
    <row r="7" spans="1:17 16382:16382" x14ac:dyDescent="0.15">
      <c r="A7" s="7" t="s">
        <v>16</v>
      </c>
      <c r="B7" s="3">
        <v>1750</v>
      </c>
      <c r="C7" s="3">
        <v>1750</v>
      </c>
      <c r="D7" s="3">
        <v>1750</v>
      </c>
      <c r="E7" s="3">
        <v>1750</v>
      </c>
      <c r="F7" s="3">
        <v>1750</v>
      </c>
      <c r="G7" s="3">
        <v>1750</v>
      </c>
      <c r="H7" s="3">
        <v>1750</v>
      </c>
      <c r="I7" s="3">
        <v>1750</v>
      </c>
      <c r="J7" s="3">
        <v>1750</v>
      </c>
      <c r="K7" s="3">
        <v>1750</v>
      </c>
      <c r="L7" s="3">
        <v>1750</v>
      </c>
      <c r="M7" s="3">
        <v>1750</v>
      </c>
      <c r="N7" s="12">
        <f t="shared" si="0"/>
        <v>21000</v>
      </c>
      <c r="XFB7" s="2"/>
    </row>
    <row r="8" spans="1:17 16382:16382" x14ac:dyDescent="0.15">
      <c r="A8" s="7" t="s">
        <v>27</v>
      </c>
      <c r="B8" s="3">
        <v>5000</v>
      </c>
      <c r="C8" s="3">
        <v>5000</v>
      </c>
      <c r="D8" s="3">
        <v>2000</v>
      </c>
      <c r="E8" s="3">
        <v>2000</v>
      </c>
      <c r="F8" s="3">
        <v>2000</v>
      </c>
      <c r="G8" s="3">
        <v>4000</v>
      </c>
      <c r="H8" s="3">
        <v>4000</v>
      </c>
      <c r="I8" s="3">
        <v>2000</v>
      </c>
      <c r="J8" s="3">
        <v>2000</v>
      </c>
      <c r="K8" s="3">
        <v>5000</v>
      </c>
      <c r="L8" s="3">
        <v>5000</v>
      </c>
      <c r="M8" s="3">
        <v>5000</v>
      </c>
      <c r="N8" s="12">
        <f t="shared" si="0"/>
        <v>43000</v>
      </c>
      <c r="P8" s="30"/>
      <c r="XFB8" s="2"/>
    </row>
    <row r="9" spans="1:17 16382:16382" x14ac:dyDescent="0.15">
      <c r="A9" s="7" t="s">
        <v>17</v>
      </c>
      <c r="B9" s="3">
        <v>1900</v>
      </c>
      <c r="C9" s="3">
        <v>1900</v>
      </c>
      <c r="D9" s="3">
        <v>1900</v>
      </c>
      <c r="E9" s="3">
        <v>1900</v>
      </c>
      <c r="F9" s="3">
        <v>1900</v>
      </c>
      <c r="G9" s="3">
        <v>1900</v>
      </c>
      <c r="H9" s="3">
        <v>1900</v>
      </c>
      <c r="I9" s="3">
        <v>1900</v>
      </c>
      <c r="J9" s="3">
        <v>1900</v>
      </c>
      <c r="K9" s="3">
        <v>1900</v>
      </c>
      <c r="L9" s="3">
        <v>1900</v>
      </c>
      <c r="M9" s="3">
        <v>1900</v>
      </c>
      <c r="N9" s="12">
        <f t="shared" si="0"/>
        <v>22800</v>
      </c>
      <c r="O9" s="17"/>
      <c r="Q9" s="30"/>
      <c r="XFB9" s="2"/>
    </row>
    <row r="10" spans="1:17 16382:16382" x14ac:dyDescent="0.15">
      <c r="A10" s="8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>
        <f>SUM(N4:N9)</f>
        <v>248300</v>
      </c>
    </row>
    <row r="11" spans="1:17 16382:16382" x14ac:dyDescent="0.1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</row>
    <row r="12" spans="1:17 16382:16382" x14ac:dyDescent="0.15">
      <c r="A12" s="7" t="s">
        <v>12</v>
      </c>
      <c r="B12" s="4">
        <v>24000</v>
      </c>
      <c r="C12" s="4">
        <v>24000</v>
      </c>
      <c r="D12" s="4"/>
      <c r="E12" s="4"/>
      <c r="F12" s="4"/>
      <c r="G12" s="4"/>
      <c r="H12" s="4"/>
      <c r="I12" s="4"/>
      <c r="J12" s="4"/>
      <c r="K12" s="4"/>
      <c r="L12" s="4"/>
      <c r="M12" s="4">
        <v>24000</v>
      </c>
      <c r="N12" s="12">
        <f>SUM(B12:M12)</f>
        <v>72000</v>
      </c>
      <c r="P12" s="16"/>
      <c r="Q12" s="30"/>
    </row>
    <row r="13" spans="1:17 16382:16382" x14ac:dyDescent="0.15">
      <c r="A13" s="7" t="s">
        <v>7</v>
      </c>
      <c r="B13" s="4">
        <v>12000</v>
      </c>
      <c r="C13" s="4">
        <v>12000</v>
      </c>
      <c r="D13" s="4"/>
      <c r="E13" s="4"/>
      <c r="F13" s="4"/>
      <c r="G13" s="4"/>
      <c r="H13" s="4"/>
      <c r="I13" s="4"/>
      <c r="J13" s="4"/>
      <c r="K13" s="4"/>
      <c r="L13" s="4"/>
      <c r="M13" s="4">
        <v>12000</v>
      </c>
      <c r="N13" s="12">
        <f>SUM(B13:M13)</f>
        <v>36000</v>
      </c>
      <c r="P13" s="16"/>
      <c r="Q13" s="30"/>
    </row>
    <row r="14" spans="1:17 16382:16382" x14ac:dyDescent="0.15">
      <c r="A14" s="7" t="s">
        <v>14</v>
      </c>
      <c r="B14" s="4">
        <v>12000</v>
      </c>
      <c r="C14" s="4">
        <v>12000</v>
      </c>
      <c r="D14" s="4"/>
      <c r="E14" s="4"/>
      <c r="F14" s="4"/>
      <c r="G14" s="4"/>
      <c r="H14" s="4"/>
      <c r="I14" s="4"/>
      <c r="J14" s="4"/>
      <c r="K14" s="4"/>
      <c r="L14" s="4"/>
      <c r="M14" s="4">
        <v>12000</v>
      </c>
      <c r="N14" s="12">
        <f>SUM(B14:M14)</f>
        <v>36000</v>
      </c>
      <c r="P14" s="16"/>
      <c r="Q14" s="30"/>
    </row>
    <row r="15" spans="1:17 16382:16382" s="41" customFormat="1" x14ac:dyDescent="0.15">
      <c r="A15" s="8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>
        <f>SUM(N12:N14)</f>
        <v>144000</v>
      </c>
      <c r="P15" s="42"/>
    </row>
    <row r="16" spans="1:17 16382:16382" x14ac:dyDescent="0.15">
      <c r="A16" s="9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4"/>
      <c r="P16" s="16"/>
      <c r="Q16" s="31"/>
    </row>
    <row r="17" spans="1:17" x14ac:dyDescent="0.15">
      <c r="A17" s="7" t="s">
        <v>29</v>
      </c>
      <c r="B17" s="4">
        <v>12500</v>
      </c>
      <c r="C17" s="4">
        <v>14500</v>
      </c>
      <c r="D17" s="4"/>
      <c r="E17" s="4"/>
      <c r="F17" s="4"/>
      <c r="G17" s="4"/>
      <c r="H17" s="4"/>
      <c r="I17" s="4"/>
      <c r="J17"/>
      <c r="M17" s="4">
        <v>12500</v>
      </c>
      <c r="N17" s="12">
        <f>SUM(B17:M17)</f>
        <v>39500</v>
      </c>
    </row>
    <row r="18" spans="1:17" x14ac:dyDescent="0.15">
      <c r="A18" s="7" t="s">
        <v>30</v>
      </c>
      <c r="B18" s="4">
        <v>9000</v>
      </c>
      <c r="C18" s="4">
        <v>10000</v>
      </c>
      <c r="D18" s="4"/>
      <c r="E18" s="4"/>
      <c r="F18" s="4"/>
      <c r="G18" s="4"/>
      <c r="H18" s="4"/>
      <c r="I18" s="4"/>
      <c r="J18"/>
      <c r="M18" s="4">
        <v>9000</v>
      </c>
      <c r="N18" s="12">
        <f t="shared" ref="N18:N22" si="1">SUM(B18:M18)</f>
        <v>28000</v>
      </c>
    </row>
    <row r="19" spans="1:17" x14ac:dyDescent="0.15">
      <c r="A19" s="7" t="s">
        <v>31</v>
      </c>
      <c r="B19" s="4">
        <v>5000</v>
      </c>
      <c r="C19" s="4">
        <v>6000</v>
      </c>
      <c r="D19" s="4"/>
      <c r="E19" s="4"/>
      <c r="F19" s="4"/>
      <c r="G19" s="4"/>
      <c r="H19" s="4"/>
      <c r="I19" s="4"/>
      <c r="J19"/>
      <c r="M19" s="4">
        <v>5000</v>
      </c>
      <c r="N19" s="12">
        <f t="shared" si="1"/>
        <v>16000</v>
      </c>
    </row>
    <row r="20" spans="1:17" x14ac:dyDescent="0.15">
      <c r="A20" s="7" t="s">
        <v>32</v>
      </c>
      <c r="B20" s="4"/>
      <c r="C20" s="4"/>
      <c r="D20" s="4"/>
      <c r="E20" s="4"/>
      <c r="F20" s="4"/>
      <c r="G20" s="4"/>
      <c r="H20" s="4"/>
      <c r="I20" s="4"/>
      <c r="J20"/>
      <c r="K20" s="17">
        <v>2000</v>
      </c>
      <c r="M20" s="4"/>
      <c r="N20" s="12">
        <f t="shared" si="1"/>
        <v>2000</v>
      </c>
    </row>
    <row r="21" spans="1:17" x14ac:dyDescent="0.15">
      <c r="A21" s="7" t="s">
        <v>33</v>
      </c>
      <c r="B21" s="4">
        <v>2500</v>
      </c>
      <c r="C21" s="4">
        <v>2500</v>
      </c>
      <c r="D21" s="4"/>
      <c r="E21" s="4"/>
      <c r="F21" s="4"/>
      <c r="G21" s="4"/>
      <c r="H21" s="4"/>
      <c r="I21" s="4"/>
      <c r="J21"/>
      <c r="M21" s="4">
        <v>2500</v>
      </c>
      <c r="N21" s="12">
        <f t="shared" si="1"/>
        <v>7500</v>
      </c>
    </row>
    <row r="22" spans="1:17" x14ac:dyDescent="0.15">
      <c r="A22" s="7" t="s">
        <v>34</v>
      </c>
      <c r="B22" s="4">
        <v>5000</v>
      </c>
      <c r="C22" s="4">
        <v>5000</v>
      </c>
      <c r="D22" s="4"/>
      <c r="E22" s="4"/>
      <c r="F22" s="4"/>
      <c r="G22" s="4"/>
      <c r="H22" s="4"/>
      <c r="I22" s="4"/>
      <c r="J22"/>
      <c r="M22" s="4">
        <v>5000</v>
      </c>
      <c r="N22" s="12">
        <f t="shared" si="1"/>
        <v>15000</v>
      </c>
    </row>
    <row r="23" spans="1:17" x14ac:dyDescent="0.15">
      <c r="A23" s="9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2"/>
      <c r="P23" s="16"/>
      <c r="Q23" s="31"/>
    </row>
    <row r="24" spans="1:17" x14ac:dyDescent="0.15">
      <c r="A24" s="7" t="s">
        <v>26</v>
      </c>
      <c r="B24" s="40">
        <v>10000</v>
      </c>
      <c r="C24" s="40">
        <v>10000</v>
      </c>
      <c r="D24" s="4"/>
      <c r="E24" s="4"/>
      <c r="F24" s="4"/>
      <c r="G24" s="40">
        <v>10000</v>
      </c>
      <c r="H24" s="4"/>
      <c r="I24" s="4"/>
      <c r="J24" s="4"/>
      <c r="K24" s="4"/>
      <c r="L24" s="4"/>
      <c r="M24" s="4"/>
      <c r="N24" s="12">
        <f>SUM(B24:M24)</f>
        <v>30000</v>
      </c>
    </row>
    <row r="25" spans="1:17" s="53" customFormat="1" ht="14" thickBot="1" x14ac:dyDescent="0.2">
      <c r="A25" s="47" t="s">
        <v>8</v>
      </c>
      <c r="B25" s="5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4">
        <f>SUM(N16:N24)</f>
        <v>138000</v>
      </c>
      <c r="O25" s="55" t="s">
        <v>39</v>
      </c>
    </row>
    <row r="26" spans="1:17" ht="17" thickBot="1" x14ac:dyDescent="0.25">
      <c r="A26" s="34" t="s">
        <v>4</v>
      </c>
      <c r="B26" s="37">
        <f t="shared" ref="B26:I26" si="2">SUM(B4:B25)</f>
        <v>115900</v>
      </c>
      <c r="C26" s="38">
        <f t="shared" si="2"/>
        <v>119900</v>
      </c>
      <c r="D26" s="38">
        <f t="shared" si="2"/>
        <v>17400</v>
      </c>
      <c r="E26" s="38">
        <f t="shared" si="2"/>
        <v>17400</v>
      </c>
      <c r="F26" s="38">
        <f t="shared" si="2"/>
        <v>17400</v>
      </c>
      <c r="G26" s="38">
        <f t="shared" si="2"/>
        <v>31900</v>
      </c>
      <c r="H26" s="38">
        <f t="shared" si="2"/>
        <v>20900</v>
      </c>
      <c r="I26" s="38">
        <f t="shared" si="2"/>
        <v>18400</v>
      </c>
      <c r="J26" s="38">
        <f t="shared" ref="J26:M26" si="3">SUM(J4:J25)</f>
        <v>17400</v>
      </c>
      <c r="K26" s="38">
        <f t="shared" si="3"/>
        <v>23900</v>
      </c>
      <c r="L26" s="38">
        <f t="shared" si="3"/>
        <v>23900</v>
      </c>
      <c r="M26" s="39">
        <f t="shared" si="3"/>
        <v>105900</v>
      </c>
      <c r="N26" s="35">
        <f>SUM(N15,N10,N25)</f>
        <v>530300</v>
      </c>
    </row>
    <row r="27" spans="1:17" x14ac:dyDescent="0.15">
      <c r="H27" s="15"/>
      <c r="I27" s="15"/>
      <c r="J27" s="15"/>
      <c r="K27" s="15"/>
      <c r="L27" s="15"/>
      <c r="M27" s="15"/>
      <c r="O27" s="16"/>
    </row>
    <row r="28" spans="1:17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8"/>
    </row>
    <row r="29" spans="1:17" x14ac:dyDescent="0.15">
      <c r="A29" s="18"/>
      <c r="B29" s="18"/>
      <c r="C29" s="18"/>
      <c r="D29" s="18"/>
      <c r="E29" s="18"/>
      <c r="F29" s="18"/>
      <c r="G29" s="18"/>
      <c r="H29" s="21"/>
      <c r="I29" s="22"/>
      <c r="J29" s="21"/>
      <c r="K29" s="18"/>
      <c r="L29" s="21"/>
      <c r="M29" s="18"/>
      <c r="N29" s="18"/>
    </row>
    <row r="30" spans="1:17" x14ac:dyDescent="0.15">
      <c r="A30" s="22"/>
      <c r="B30" s="22"/>
      <c r="C30" s="22"/>
      <c r="D30" s="22"/>
      <c r="E30" s="22"/>
      <c r="F30" s="22"/>
      <c r="G30" s="22"/>
      <c r="H30" s="23"/>
      <c r="I30" s="24"/>
      <c r="J30" s="25"/>
      <c r="K30" s="24"/>
      <c r="L30" s="23"/>
      <c r="M30" s="26"/>
      <c r="N30" s="18"/>
    </row>
    <row r="31" spans="1:17" x14ac:dyDescent="0.15">
      <c r="A31" s="22"/>
      <c r="B31" s="22"/>
      <c r="C31" s="22"/>
      <c r="D31" s="22"/>
      <c r="E31" s="22"/>
      <c r="F31" s="22"/>
      <c r="G31" s="22"/>
      <c r="H31" s="23"/>
      <c r="I31" s="24"/>
      <c r="J31" s="23"/>
      <c r="K31" s="24"/>
      <c r="L31" s="23"/>
      <c r="M31" s="26"/>
      <c r="N31" s="18"/>
    </row>
    <row r="32" spans="1:17" x14ac:dyDescent="0.15">
      <c r="A32" s="22"/>
      <c r="B32" s="22"/>
      <c r="C32" s="22"/>
      <c r="D32" s="22"/>
      <c r="E32" s="22"/>
      <c r="F32" s="22"/>
      <c r="G32" s="22"/>
      <c r="H32" s="23"/>
      <c r="I32" s="24"/>
      <c r="J32" s="23"/>
      <c r="K32" s="24"/>
      <c r="L32" s="23"/>
      <c r="M32" s="26"/>
      <c r="N32" s="18"/>
    </row>
    <row r="33" spans="1:14" x14ac:dyDescent="0.15">
      <c r="A33" s="22"/>
      <c r="B33" s="22"/>
      <c r="C33" s="22"/>
      <c r="D33" s="22"/>
      <c r="E33" s="22"/>
      <c r="F33" s="22"/>
      <c r="G33" s="22"/>
      <c r="H33" s="23"/>
      <c r="I33" s="24"/>
      <c r="J33" s="23"/>
      <c r="K33" s="24"/>
      <c r="L33" s="23"/>
      <c r="M33" s="26"/>
      <c r="N33" s="18"/>
    </row>
    <row r="34" spans="1:14" x14ac:dyDescent="0.15">
      <c r="A34" s="22"/>
      <c r="B34" s="22"/>
      <c r="C34" s="22"/>
      <c r="D34" s="22"/>
      <c r="E34" s="22"/>
      <c r="F34" s="22"/>
      <c r="G34" s="22"/>
      <c r="H34" s="32"/>
      <c r="I34" s="18"/>
      <c r="J34" s="23"/>
      <c r="K34" s="18"/>
      <c r="L34" s="23"/>
      <c r="M34" s="20"/>
      <c r="N34" s="18"/>
    </row>
    <row r="35" spans="1:14" x14ac:dyDescent="0.15">
      <c r="A35" s="18"/>
      <c r="B35" s="18"/>
      <c r="C35" s="18"/>
      <c r="D35" s="18"/>
      <c r="E35" s="18"/>
      <c r="F35" s="18"/>
      <c r="G35" s="18"/>
      <c r="H35" s="22"/>
      <c r="I35" s="18"/>
      <c r="J35" s="18"/>
      <c r="K35" s="18"/>
      <c r="L35" s="18"/>
      <c r="M35" s="18"/>
      <c r="N35" s="18"/>
    </row>
    <row r="36" spans="1:14" x14ac:dyDescent="0.15">
      <c r="A36" s="18"/>
      <c r="B36" s="18"/>
      <c r="C36" s="18"/>
      <c r="D36" s="18"/>
      <c r="E36" s="18"/>
      <c r="F36" s="18"/>
      <c r="G36" s="18"/>
      <c r="H36" s="22"/>
      <c r="I36" s="18"/>
      <c r="J36" s="18"/>
      <c r="K36" s="18"/>
      <c r="L36" s="18"/>
      <c r="M36" s="18"/>
      <c r="N36" s="18"/>
    </row>
    <row r="37" spans="1:14" x14ac:dyDescent="0.15">
      <c r="H37" s="33"/>
    </row>
  </sheetData>
  <mergeCells count="1">
    <mergeCell ref="A1:N1"/>
  </mergeCells>
  <phoneticPr fontId="5" type="noConversion"/>
  <pageMargins left="0.46" right="0.47" top="1" bottom="1" header="0.5" footer="0.5"/>
  <pageSetup orientation="landscape" horizontalDpi="4294967293" verticalDpi="4294967293" r:id="rId1"/>
  <headerFooter alignWithMargins="0">
    <oddFooter>&amp;L&amp;BANDERSON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37"/>
  <sheetViews>
    <sheetView zoomScale="93" zoomScaleNormal="80" workbookViewId="0">
      <selection activeCell="P8" sqref="P8:Q16"/>
    </sheetView>
  </sheetViews>
  <sheetFormatPr baseColWidth="10" defaultColWidth="8.83203125" defaultRowHeight="13" x14ac:dyDescent="0.15"/>
  <cols>
    <col min="1" max="1" width="31.83203125" style="1" bestFit="1" customWidth="1"/>
    <col min="2" max="2" width="14.6640625" style="1" customWidth="1"/>
    <col min="3" max="3" width="13" style="1" customWidth="1"/>
    <col min="4" max="12" width="11.83203125" style="1" customWidth="1"/>
    <col min="13" max="13" width="14.1640625" style="1" customWidth="1"/>
    <col min="14" max="14" width="15.83203125" style="1" customWidth="1"/>
    <col min="15" max="15" width="91.1640625" style="1" bestFit="1" customWidth="1"/>
    <col min="16" max="16" width="12.1640625" style="1" bestFit="1" customWidth="1"/>
    <col min="17" max="16384" width="8.83203125" style="1"/>
  </cols>
  <sheetData>
    <row r="1" spans="1:17 16382:16382" ht="31" customHeight="1" thickBot="1" x14ac:dyDescent="0.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51"/>
    </row>
    <row r="2" spans="1:17 16382:16382" ht="14" thickBot="1" x14ac:dyDescent="0.2">
      <c r="A2" s="27" t="s">
        <v>38</v>
      </c>
      <c r="B2" s="28" t="s">
        <v>18</v>
      </c>
      <c r="C2" s="28" t="s">
        <v>19</v>
      </c>
      <c r="D2" s="28" t="s">
        <v>20</v>
      </c>
      <c r="E2" s="28" t="s">
        <v>21</v>
      </c>
      <c r="F2" s="28" t="s">
        <v>22</v>
      </c>
      <c r="G2" s="28" t="s">
        <v>23</v>
      </c>
      <c r="H2" s="28" t="s">
        <v>5</v>
      </c>
      <c r="I2" s="28" t="s">
        <v>0</v>
      </c>
      <c r="J2" s="28" t="s">
        <v>1</v>
      </c>
      <c r="K2" s="28" t="s">
        <v>2</v>
      </c>
      <c r="L2" s="28" t="s">
        <v>3</v>
      </c>
      <c r="M2" s="28" t="s">
        <v>24</v>
      </c>
      <c r="N2" s="10" t="s">
        <v>4</v>
      </c>
    </row>
    <row r="3" spans="1:17 16382:16382" x14ac:dyDescent="0.15">
      <c r="A3" s="6" t="s">
        <v>6</v>
      </c>
      <c r="B3" s="29"/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11"/>
    </row>
    <row r="4" spans="1:17 16382:16382" x14ac:dyDescent="0.15">
      <c r="A4" s="7" t="s">
        <v>10</v>
      </c>
      <c r="B4" s="3">
        <v>7000</v>
      </c>
      <c r="C4" s="3">
        <v>7000</v>
      </c>
      <c r="D4" s="3">
        <v>6000</v>
      </c>
      <c r="E4" s="3">
        <v>6000</v>
      </c>
      <c r="F4" s="3">
        <v>6000</v>
      </c>
      <c r="G4" s="3">
        <v>6000</v>
      </c>
      <c r="H4" s="3">
        <v>6000</v>
      </c>
      <c r="I4" s="3">
        <v>6000</v>
      </c>
      <c r="J4" s="3">
        <v>6000</v>
      </c>
      <c r="K4" s="3">
        <v>7000</v>
      </c>
      <c r="L4" s="3">
        <v>7000</v>
      </c>
      <c r="M4" s="3">
        <v>7000</v>
      </c>
      <c r="N4" s="12">
        <f t="shared" ref="N4:N9" si="0">SUM(B4:M4)</f>
        <v>77000</v>
      </c>
    </row>
    <row r="5" spans="1:17 16382:16382" s="45" customFormat="1" x14ac:dyDescent="0.15">
      <c r="A5" s="47" t="s">
        <v>36</v>
      </c>
      <c r="B5" s="43">
        <v>8291</v>
      </c>
      <c r="C5" s="43">
        <v>8291</v>
      </c>
      <c r="D5" s="43">
        <v>5791</v>
      </c>
      <c r="E5" s="43">
        <v>5791</v>
      </c>
      <c r="F5" s="43">
        <v>5791</v>
      </c>
      <c r="G5" s="43">
        <v>8291</v>
      </c>
      <c r="H5" s="43">
        <v>7291</v>
      </c>
      <c r="I5" s="43">
        <v>6791</v>
      </c>
      <c r="J5" s="43">
        <v>5791</v>
      </c>
      <c r="K5" s="43">
        <v>6291</v>
      </c>
      <c r="L5" s="43">
        <v>8291</v>
      </c>
      <c r="M5" s="43">
        <v>8291</v>
      </c>
      <c r="N5" s="44">
        <f t="shared" si="0"/>
        <v>84992</v>
      </c>
      <c r="O5" s="46" t="s">
        <v>37</v>
      </c>
    </row>
    <row r="6" spans="1:17 16382:16382" x14ac:dyDescent="0.15">
      <c r="A6" s="7" t="s">
        <v>15</v>
      </c>
      <c r="B6" s="3">
        <v>1750</v>
      </c>
      <c r="C6" s="3">
        <v>1750</v>
      </c>
      <c r="D6" s="3">
        <v>1750</v>
      </c>
      <c r="E6" s="3">
        <v>1750</v>
      </c>
      <c r="F6" s="3">
        <v>1750</v>
      </c>
      <c r="G6" s="3">
        <v>1750</v>
      </c>
      <c r="H6" s="3">
        <v>1750</v>
      </c>
      <c r="I6" s="3">
        <v>1750</v>
      </c>
      <c r="J6" s="3">
        <v>1750</v>
      </c>
      <c r="K6" s="3">
        <v>1750</v>
      </c>
      <c r="L6" s="3">
        <v>1750</v>
      </c>
      <c r="M6" s="3">
        <v>1750</v>
      </c>
      <c r="N6" s="12">
        <f t="shared" si="0"/>
        <v>21000</v>
      </c>
      <c r="XFB6" s="2"/>
    </row>
    <row r="7" spans="1:17 16382:16382" x14ac:dyDescent="0.15">
      <c r="A7" s="7" t="s">
        <v>16</v>
      </c>
      <c r="B7" s="3">
        <v>1750</v>
      </c>
      <c r="C7" s="3">
        <v>1750</v>
      </c>
      <c r="D7" s="3">
        <v>1750</v>
      </c>
      <c r="E7" s="3">
        <v>1750</v>
      </c>
      <c r="F7" s="3">
        <v>1750</v>
      </c>
      <c r="G7" s="3">
        <v>1750</v>
      </c>
      <c r="H7" s="3">
        <v>1750</v>
      </c>
      <c r="I7" s="3">
        <v>1750</v>
      </c>
      <c r="J7" s="3">
        <v>1750</v>
      </c>
      <c r="K7" s="3">
        <v>1750</v>
      </c>
      <c r="L7" s="3">
        <v>1750</v>
      </c>
      <c r="M7" s="3">
        <v>1750</v>
      </c>
      <c r="N7" s="12">
        <f t="shared" si="0"/>
        <v>21000</v>
      </c>
      <c r="XFB7" s="2"/>
    </row>
    <row r="8" spans="1:17 16382:16382" x14ac:dyDescent="0.15">
      <c r="A8" s="7" t="s">
        <v>27</v>
      </c>
      <c r="B8" s="3">
        <v>5000</v>
      </c>
      <c r="C8" s="3">
        <v>5000</v>
      </c>
      <c r="D8" s="3">
        <v>2000</v>
      </c>
      <c r="E8" s="3">
        <v>2000</v>
      </c>
      <c r="F8" s="3">
        <v>2000</v>
      </c>
      <c r="G8" s="3">
        <v>4000</v>
      </c>
      <c r="H8" s="3">
        <v>4000</v>
      </c>
      <c r="I8" s="3">
        <v>2000</v>
      </c>
      <c r="J8" s="3">
        <v>2000</v>
      </c>
      <c r="K8" s="3">
        <v>5000</v>
      </c>
      <c r="L8" s="3">
        <v>5000</v>
      </c>
      <c r="M8" s="3">
        <v>5000</v>
      </c>
      <c r="N8" s="12">
        <f t="shared" si="0"/>
        <v>43000</v>
      </c>
      <c r="P8" s="30"/>
      <c r="XFB8" s="2"/>
    </row>
    <row r="9" spans="1:17 16382:16382" x14ac:dyDescent="0.15">
      <c r="A9" s="7" t="s">
        <v>17</v>
      </c>
      <c r="B9" s="3">
        <v>1900</v>
      </c>
      <c r="C9" s="3">
        <v>1900</v>
      </c>
      <c r="D9" s="3">
        <v>1900</v>
      </c>
      <c r="E9" s="3">
        <v>1900</v>
      </c>
      <c r="F9" s="3">
        <v>1900</v>
      </c>
      <c r="G9" s="3">
        <v>1900</v>
      </c>
      <c r="H9" s="3">
        <v>1900</v>
      </c>
      <c r="I9" s="3">
        <v>1900</v>
      </c>
      <c r="J9" s="3">
        <v>1900</v>
      </c>
      <c r="K9" s="3">
        <v>1900</v>
      </c>
      <c r="L9" s="3">
        <v>1900</v>
      </c>
      <c r="M9" s="3">
        <v>1900</v>
      </c>
      <c r="N9" s="12">
        <f t="shared" si="0"/>
        <v>22800</v>
      </c>
      <c r="O9" s="17"/>
      <c r="Q9" s="30"/>
      <c r="XFB9" s="2"/>
    </row>
    <row r="10" spans="1:17 16382:16382" x14ac:dyDescent="0.15">
      <c r="A10" s="8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>
        <f>SUM(N4:N9)</f>
        <v>269792</v>
      </c>
    </row>
    <row r="11" spans="1:17 16382:16382" x14ac:dyDescent="0.1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</row>
    <row r="12" spans="1:17 16382:16382" x14ac:dyDescent="0.15">
      <c r="A12" s="7" t="s">
        <v>12</v>
      </c>
      <c r="B12" s="4">
        <v>24000</v>
      </c>
      <c r="C12" s="4">
        <v>24000</v>
      </c>
      <c r="D12" s="4"/>
      <c r="E12" s="4"/>
      <c r="F12" s="4"/>
      <c r="G12" s="4"/>
      <c r="H12" s="4"/>
      <c r="I12" s="4"/>
      <c r="J12" s="4"/>
      <c r="K12" s="4"/>
      <c r="L12" s="4"/>
      <c r="M12" s="4">
        <v>24000</v>
      </c>
      <c r="N12" s="12">
        <f>SUM(B12:M12)</f>
        <v>72000</v>
      </c>
      <c r="P12" s="16"/>
      <c r="Q12" s="30"/>
    </row>
    <row r="13" spans="1:17 16382:16382" x14ac:dyDescent="0.15">
      <c r="A13" s="7" t="s">
        <v>7</v>
      </c>
      <c r="B13" s="4">
        <v>12000</v>
      </c>
      <c r="C13" s="4">
        <v>12000</v>
      </c>
      <c r="D13" s="4"/>
      <c r="E13" s="4"/>
      <c r="F13" s="4"/>
      <c r="G13" s="4"/>
      <c r="H13" s="4"/>
      <c r="I13" s="4"/>
      <c r="J13" s="4"/>
      <c r="K13" s="4"/>
      <c r="L13" s="4"/>
      <c r="M13" s="4">
        <v>12000</v>
      </c>
      <c r="N13" s="12">
        <f>SUM(B13:M13)</f>
        <v>36000</v>
      </c>
      <c r="P13" s="16"/>
      <c r="Q13" s="30"/>
    </row>
    <row r="14" spans="1:17 16382:16382" x14ac:dyDescent="0.15">
      <c r="A14" s="7" t="s">
        <v>14</v>
      </c>
      <c r="B14" s="4">
        <v>12000</v>
      </c>
      <c r="C14" s="4">
        <v>12000</v>
      </c>
      <c r="D14" s="4"/>
      <c r="E14" s="4"/>
      <c r="F14" s="4"/>
      <c r="G14" s="4"/>
      <c r="H14" s="4"/>
      <c r="I14" s="4"/>
      <c r="J14" s="4"/>
      <c r="K14" s="4"/>
      <c r="L14" s="4"/>
      <c r="M14" s="4">
        <v>12000</v>
      </c>
      <c r="N14" s="12">
        <f>SUM(B14:M14)</f>
        <v>36000</v>
      </c>
      <c r="P14" s="16"/>
      <c r="Q14" s="30"/>
    </row>
    <row r="15" spans="1:17 16382:16382" s="41" customFormat="1" x14ac:dyDescent="0.15">
      <c r="A15" s="8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>
        <f>SUM(N12:N14)</f>
        <v>144000</v>
      </c>
      <c r="P15" s="42"/>
    </row>
    <row r="16" spans="1:17 16382:16382" x14ac:dyDescent="0.15">
      <c r="A16" s="9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4"/>
      <c r="P16" s="16"/>
      <c r="Q16" s="31"/>
    </row>
    <row r="17" spans="1:17" x14ac:dyDescent="0.15">
      <c r="A17" s="7" t="s">
        <v>29</v>
      </c>
      <c r="B17" s="4">
        <v>12500</v>
      </c>
      <c r="C17" s="4">
        <v>14500</v>
      </c>
      <c r="D17" s="4"/>
      <c r="E17" s="4"/>
      <c r="F17" s="4"/>
      <c r="G17" s="4"/>
      <c r="H17" s="4"/>
      <c r="I17" s="4"/>
      <c r="J17"/>
      <c r="M17" s="4">
        <v>12500</v>
      </c>
      <c r="N17" s="12">
        <f>SUM(B17:M17)</f>
        <v>39500</v>
      </c>
    </row>
    <row r="18" spans="1:17" x14ac:dyDescent="0.15">
      <c r="A18" s="7" t="s">
        <v>30</v>
      </c>
      <c r="B18" s="4">
        <v>9000</v>
      </c>
      <c r="C18" s="4">
        <v>10000</v>
      </c>
      <c r="D18" s="4"/>
      <c r="E18" s="4"/>
      <c r="F18" s="4"/>
      <c r="G18" s="4"/>
      <c r="H18" s="4"/>
      <c r="I18" s="4"/>
      <c r="J18"/>
      <c r="M18" s="4">
        <v>9000</v>
      </c>
      <c r="N18" s="12">
        <f t="shared" ref="N18:N22" si="1">SUM(B18:M18)</f>
        <v>28000</v>
      </c>
    </row>
    <row r="19" spans="1:17" x14ac:dyDescent="0.15">
      <c r="A19" s="7" t="s">
        <v>31</v>
      </c>
      <c r="B19" s="4">
        <v>5000</v>
      </c>
      <c r="C19" s="4">
        <v>6000</v>
      </c>
      <c r="D19" s="4"/>
      <c r="E19" s="4"/>
      <c r="F19" s="4"/>
      <c r="G19" s="4"/>
      <c r="H19" s="4"/>
      <c r="I19" s="4"/>
      <c r="J19"/>
      <c r="M19" s="4">
        <v>5000</v>
      </c>
      <c r="N19" s="12">
        <f t="shared" si="1"/>
        <v>16000</v>
      </c>
    </row>
    <row r="20" spans="1:17" x14ac:dyDescent="0.15">
      <c r="A20" s="7" t="s">
        <v>32</v>
      </c>
      <c r="B20" s="4"/>
      <c r="C20" s="4"/>
      <c r="D20" s="4"/>
      <c r="E20" s="4"/>
      <c r="F20" s="4"/>
      <c r="G20" s="4"/>
      <c r="H20" s="4"/>
      <c r="I20" s="4"/>
      <c r="J20"/>
      <c r="K20" s="17">
        <v>2000</v>
      </c>
      <c r="M20" s="4"/>
      <c r="N20" s="12">
        <f t="shared" si="1"/>
        <v>2000</v>
      </c>
    </row>
    <row r="21" spans="1:17" x14ac:dyDescent="0.15">
      <c r="A21" s="7" t="s">
        <v>33</v>
      </c>
      <c r="B21" s="4">
        <v>2500</v>
      </c>
      <c r="C21" s="4">
        <v>2500</v>
      </c>
      <c r="D21" s="4"/>
      <c r="E21" s="4"/>
      <c r="F21" s="4"/>
      <c r="G21" s="4"/>
      <c r="H21" s="4"/>
      <c r="I21" s="4"/>
      <c r="J21"/>
      <c r="M21" s="4">
        <v>2500</v>
      </c>
      <c r="N21" s="12">
        <f t="shared" si="1"/>
        <v>7500</v>
      </c>
    </row>
    <row r="22" spans="1:17" x14ac:dyDescent="0.15">
      <c r="A22" s="7" t="s">
        <v>34</v>
      </c>
      <c r="B22" s="4">
        <v>5000</v>
      </c>
      <c r="C22" s="4">
        <v>5000</v>
      </c>
      <c r="D22" s="4"/>
      <c r="E22" s="4"/>
      <c r="F22" s="4"/>
      <c r="G22" s="4"/>
      <c r="H22" s="4"/>
      <c r="I22" s="4"/>
      <c r="J22"/>
      <c r="M22" s="4">
        <v>5000</v>
      </c>
      <c r="N22" s="12">
        <f t="shared" si="1"/>
        <v>15000</v>
      </c>
    </row>
    <row r="23" spans="1:17" x14ac:dyDescent="0.15">
      <c r="A23" s="9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2"/>
      <c r="P23" s="16"/>
      <c r="Q23" s="31"/>
    </row>
    <row r="24" spans="1:17" x14ac:dyDescent="0.15">
      <c r="A24" s="7" t="s">
        <v>26</v>
      </c>
      <c r="B24" s="40">
        <v>10000</v>
      </c>
      <c r="C24" s="40">
        <v>10000</v>
      </c>
      <c r="D24" s="4"/>
      <c r="E24" s="4"/>
      <c r="F24" s="4"/>
      <c r="G24" s="40">
        <v>10000</v>
      </c>
      <c r="H24" s="4"/>
      <c r="I24" s="4"/>
      <c r="J24" s="4"/>
      <c r="K24" s="4"/>
      <c r="L24" s="4"/>
      <c r="M24" s="4"/>
      <c r="N24" s="12">
        <f>SUM(B24:M24)</f>
        <v>30000</v>
      </c>
    </row>
    <row r="25" spans="1:17" ht="14" thickBot="1" x14ac:dyDescent="0.2">
      <c r="A25" s="9" t="s">
        <v>8</v>
      </c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4">
        <f>SUM(N16:N24)</f>
        <v>138000</v>
      </c>
    </row>
    <row r="26" spans="1:17" ht="17" thickBot="1" x14ac:dyDescent="0.25">
      <c r="A26" s="34" t="s">
        <v>4</v>
      </c>
      <c r="B26" s="37">
        <f t="shared" ref="B26:I26" si="2">SUM(B4:B25)</f>
        <v>117691</v>
      </c>
      <c r="C26" s="38">
        <f t="shared" si="2"/>
        <v>121691</v>
      </c>
      <c r="D26" s="38">
        <f t="shared" si="2"/>
        <v>19191</v>
      </c>
      <c r="E26" s="38">
        <f t="shared" si="2"/>
        <v>19191</v>
      </c>
      <c r="F26" s="38">
        <f t="shared" si="2"/>
        <v>19191</v>
      </c>
      <c r="G26" s="38">
        <f t="shared" si="2"/>
        <v>33691</v>
      </c>
      <c r="H26" s="38">
        <f t="shared" si="2"/>
        <v>22691</v>
      </c>
      <c r="I26" s="38">
        <f t="shared" si="2"/>
        <v>20191</v>
      </c>
      <c r="J26" s="38">
        <f t="shared" ref="J26:M26" si="3">SUM(J4:J25)</f>
        <v>19191</v>
      </c>
      <c r="K26" s="38">
        <f t="shared" si="3"/>
        <v>25691</v>
      </c>
      <c r="L26" s="38">
        <f t="shared" si="3"/>
        <v>25691</v>
      </c>
      <c r="M26" s="39">
        <f t="shared" si="3"/>
        <v>107691</v>
      </c>
      <c r="N26" s="35">
        <f>SUM(N15,N10,N25)</f>
        <v>551792</v>
      </c>
    </row>
    <row r="27" spans="1:17" x14ac:dyDescent="0.15">
      <c r="H27" s="15"/>
      <c r="I27" s="15"/>
      <c r="J27" s="15"/>
      <c r="K27" s="15"/>
      <c r="L27" s="15"/>
      <c r="M27" s="15"/>
      <c r="O27" s="16"/>
    </row>
    <row r="28" spans="1:17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8"/>
    </row>
    <row r="29" spans="1:17" x14ac:dyDescent="0.15">
      <c r="A29" s="18"/>
      <c r="B29" s="18"/>
      <c r="C29" s="18"/>
      <c r="D29" s="18"/>
      <c r="E29" s="18"/>
      <c r="F29" s="18"/>
      <c r="G29" s="18"/>
      <c r="H29" s="21"/>
      <c r="I29" s="22"/>
      <c r="J29" s="21"/>
      <c r="K29" s="18"/>
      <c r="L29" s="21"/>
      <c r="M29" s="18"/>
      <c r="N29" s="18"/>
    </row>
    <row r="30" spans="1:17" x14ac:dyDescent="0.15">
      <c r="A30" s="22"/>
      <c r="B30" s="22"/>
      <c r="C30" s="22"/>
      <c r="D30" s="22"/>
      <c r="E30" s="22"/>
      <c r="F30" s="22"/>
      <c r="G30" s="22"/>
      <c r="H30" s="23"/>
      <c r="I30" s="24"/>
      <c r="J30" s="25"/>
      <c r="K30" s="24"/>
      <c r="L30" s="23"/>
      <c r="M30" s="26"/>
      <c r="N30" s="18"/>
    </row>
    <row r="31" spans="1:17" x14ac:dyDescent="0.15">
      <c r="A31" s="22"/>
      <c r="B31" s="22"/>
      <c r="C31" s="22"/>
      <c r="D31" s="22"/>
      <c r="E31" s="22"/>
      <c r="F31" s="22"/>
      <c r="G31" s="22"/>
      <c r="H31" s="23"/>
      <c r="I31" s="24"/>
      <c r="J31" s="23"/>
      <c r="K31" s="24"/>
      <c r="L31" s="23"/>
      <c r="M31" s="26"/>
      <c r="N31" s="18"/>
    </row>
    <row r="32" spans="1:17" x14ac:dyDescent="0.15">
      <c r="A32" s="22"/>
      <c r="B32" s="22"/>
      <c r="C32" s="22"/>
      <c r="D32" s="22"/>
      <c r="E32" s="22"/>
      <c r="F32" s="22"/>
      <c r="G32" s="22"/>
      <c r="H32" s="23"/>
      <c r="I32" s="24"/>
      <c r="J32" s="23"/>
      <c r="K32" s="24"/>
      <c r="L32" s="23"/>
      <c r="M32" s="26"/>
      <c r="N32" s="18"/>
    </row>
    <row r="33" spans="1:14" x14ac:dyDescent="0.15">
      <c r="A33" s="22"/>
      <c r="B33" s="22"/>
      <c r="C33" s="22"/>
      <c r="D33" s="22"/>
      <c r="E33" s="22"/>
      <c r="F33" s="22"/>
      <c r="G33" s="22"/>
      <c r="H33" s="23"/>
      <c r="I33" s="24"/>
      <c r="J33" s="23"/>
      <c r="K33" s="24"/>
      <c r="L33" s="23"/>
      <c r="M33" s="26"/>
      <c r="N33" s="18"/>
    </row>
    <row r="34" spans="1:14" x14ac:dyDescent="0.15">
      <c r="A34" s="22"/>
      <c r="B34" s="22"/>
      <c r="C34" s="22"/>
      <c r="D34" s="22"/>
      <c r="E34" s="22"/>
      <c r="F34" s="22"/>
      <c r="G34" s="22"/>
      <c r="H34" s="32"/>
      <c r="I34" s="18"/>
      <c r="J34" s="23"/>
      <c r="K34" s="18"/>
      <c r="L34" s="23"/>
      <c r="M34" s="20"/>
      <c r="N34" s="18"/>
    </row>
    <row r="35" spans="1:14" x14ac:dyDescent="0.15">
      <c r="A35" s="18"/>
      <c r="B35" s="18"/>
      <c r="C35" s="18"/>
      <c r="D35" s="18"/>
      <c r="E35" s="18"/>
      <c r="F35" s="18"/>
      <c r="G35" s="18"/>
      <c r="H35" s="22"/>
      <c r="I35" s="18"/>
      <c r="J35" s="18"/>
      <c r="K35" s="18"/>
      <c r="L35" s="18"/>
      <c r="M35" s="18"/>
      <c r="N35" s="18"/>
    </row>
    <row r="36" spans="1:14" x14ac:dyDescent="0.15">
      <c r="A36" s="18"/>
      <c r="B36" s="18"/>
      <c r="C36" s="18"/>
      <c r="D36" s="18"/>
      <c r="E36" s="18"/>
      <c r="F36" s="18"/>
      <c r="G36" s="18"/>
      <c r="H36" s="22"/>
      <c r="I36" s="18"/>
      <c r="J36" s="18"/>
      <c r="K36" s="18"/>
      <c r="L36" s="18"/>
      <c r="M36" s="18"/>
      <c r="N36" s="18"/>
    </row>
    <row r="37" spans="1:14" x14ac:dyDescent="0.15">
      <c r="H37" s="33"/>
    </row>
  </sheetData>
  <mergeCells count="1">
    <mergeCell ref="A1:N1"/>
  </mergeCells>
  <pageMargins left="0.46" right="0.47" top="1" bottom="1" header="0.5" footer="0.5"/>
  <pageSetup orientation="landscape" horizontalDpi="4294967293" verticalDpi="4294967293" r:id="rId1"/>
  <headerFooter alignWithMargins="0">
    <oddFooter>&amp;L&amp;BANDERSON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Interact Budgets</vt:lpstr>
      <vt:lpstr>Digital Media and Radio Buy</vt:lpstr>
      <vt:lpstr>Additional OTT $1791</vt:lpstr>
      <vt:lpstr>'Additional OTT $1791'!Print_Area</vt:lpstr>
      <vt:lpstr>'Digital Media and Radio Buy'!Print_Area</vt:lpstr>
    </vt:vector>
  </TitlesOfParts>
  <Company>Jeff Anderson Consulting,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Christine Slaton</dc:creator>
  <cp:lastModifiedBy>Alana Villemez</cp:lastModifiedBy>
  <cp:lastPrinted>2017-12-11T18:33:16Z</cp:lastPrinted>
  <dcterms:created xsi:type="dcterms:W3CDTF">1999-10-13T17:29:43Z</dcterms:created>
  <dcterms:modified xsi:type="dcterms:W3CDTF">2019-08-23T18:17:54Z</dcterms:modified>
</cp:coreProperties>
</file>